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HUY CUARTO TRIMESTRE 2023\CARGA\"/>
    </mc:Choice>
  </mc:AlternateContent>
  <bookViews>
    <workbookView xWindow="0" yWindow="0" windowWidth="28800" windowHeight="12135" tabRatio="885"/>
  </bookViews>
  <sheets>
    <sheet name="CFG" sheetId="5" r:id="rId1"/>
  </sheets>
  <definedNames>
    <definedName name="_xlnm._FilterDatabase" localSheetId="0" hidden="1">CFG!$A$3:$G$41</definedName>
    <definedName name="_xlnm.Print_Area" localSheetId="0">CFG!$A$1:$G$49</definedName>
  </definedNames>
  <calcPr calcId="162913"/>
</workbook>
</file>

<file path=xl/calcChain.xml><?xml version="1.0" encoding="utf-8"?>
<calcChain xmlns="http://schemas.openxmlformats.org/spreadsheetml/2006/main">
  <c r="B42" i="5" l="1"/>
  <c r="D40" i="5"/>
  <c r="G40" i="5" s="1"/>
  <c r="D39" i="5" l="1"/>
  <c r="G39" i="5" s="1"/>
  <c r="D38" i="5"/>
  <c r="D37" i="5"/>
  <c r="G37" i="5" s="1"/>
  <c r="D34" i="5"/>
  <c r="G34" i="5" s="1"/>
  <c r="D33" i="5"/>
  <c r="G33" i="5" s="1"/>
  <c r="D32" i="5"/>
  <c r="G32" i="5" s="1"/>
  <c r="D31" i="5"/>
  <c r="G31" i="5" s="1"/>
  <c r="D30" i="5"/>
  <c r="G30" i="5" s="1"/>
  <c r="D29" i="5"/>
  <c r="G29" i="5" s="1"/>
  <c r="D28" i="5"/>
  <c r="G28" i="5" s="1"/>
  <c r="D27" i="5"/>
  <c r="G27" i="5" s="1"/>
  <c r="D26" i="5"/>
  <c r="G26" i="5" s="1"/>
  <c r="D23" i="5"/>
  <c r="G23" i="5" s="1"/>
  <c r="D22" i="5"/>
  <c r="G22" i="5" s="1"/>
  <c r="D21" i="5"/>
  <c r="G21" i="5" s="1"/>
  <c r="D20" i="5"/>
  <c r="G20" i="5" s="1"/>
  <c r="D19" i="5"/>
  <c r="G19" i="5" s="1"/>
  <c r="D18" i="5"/>
  <c r="G18" i="5" s="1"/>
  <c r="D17" i="5"/>
  <c r="G17" i="5" s="1"/>
  <c r="D14" i="5"/>
  <c r="G14" i="5" s="1"/>
  <c r="D13" i="5"/>
  <c r="D12" i="5"/>
  <c r="G12" i="5" s="1"/>
  <c r="D11" i="5"/>
  <c r="G11" i="5" s="1"/>
  <c r="D10" i="5"/>
  <c r="G10" i="5" s="1"/>
  <c r="D9" i="5"/>
  <c r="G9" i="5" s="1"/>
  <c r="D8" i="5"/>
  <c r="G8" i="5" s="1"/>
  <c r="D7" i="5"/>
  <c r="G7" i="5" s="1"/>
  <c r="F36" i="5"/>
  <c r="F25" i="5"/>
  <c r="F16" i="5"/>
  <c r="F6" i="5"/>
  <c r="E36" i="5"/>
  <c r="E25" i="5"/>
  <c r="E16" i="5"/>
  <c r="E6" i="5"/>
  <c r="C36" i="5"/>
  <c r="C25" i="5"/>
  <c r="C16" i="5"/>
  <c r="C6" i="5"/>
  <c r="B36" i="5"/>
  <c r="B25" i="5"/>
  <c r="B16" i="5"/>
  <c r="B6" i="5"/>
  <c r="G25" i="5" l="1"/>
  <c r="G16" i="5"/>
  <c r="D36" i="5"/>
  <c r="G38" i="5"/>
  <c r="G36" i="5" s="1"/>
  <c r="D6" i="5"/>
  <c r="G13" i="5"/>
  <c r="G6" i="5" s="1"/>
  <c r="C42" i="5"/>
  <c r="E42" i="5"/>
  <c r="F42" i="5"/>
  <c r="D25" i="5"/>
  <c r="D16" i="5"/>
  <c r="D42" i="5" l="1"/>
  <c r="G42" i="5"/>
</calcChain>
</file>

<file path=xl/sharedStrings.xml><?xml version="1.0" encoding="utf-8"?>
<sst xmlns="http://schemas.openxmlformats.org/spreadsheetml/2006/main" count="51" uniqueCount="51">
  <si>
    <t>Relaciones Exteriores</t>
  </si>
  <si>
    <t>Otros Asuntos Sociales</t>
  </si>
  <si>
    <t>Comunicaciones</t>
  </si>
  <si>
    <t>Turismo</t>
  </si>
  <si>
    <t>Adeudos de Ejercicios Fiscales Anteriores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</si>
  <si>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</si>
  <si>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</si>
  <si>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</si>
  <si>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</si>
  <si>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</si>
  <si>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</si>
  <si>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</si>
  <si>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</si>
  <si>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</si>
  <si>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</si>
  <si>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</si>
  <si>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</si>
  <si>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</si>
  <si>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</si>
  <si>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</si>
  <si>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</si>
  <si>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Legislación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</si>
  <si>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</si>
  <si>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</si>
  <si>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</si>
  <si>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</si>
  <si>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</si>
  <si>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</si>
  <si>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</si>
  <si>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</si>
  <si>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</si>
  <si>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</si>
  <si>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</si>
  <si>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</si>
  <si>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</si>
  <si>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</si>
  <si>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</si>
  <si>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</si>
  <si>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</si>
  <si>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</si>
  <si>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</si>
  <si>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</si>
  <si>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</si>
  <si>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Sistema para el Desarrollo Integral de la Familia del Municipio de San Felipe, Gto.
Estado Analítico del Ejercicio del Presupuesto de Egresos
Clasificación Funcional (Finalidad y Función)
Del 1 de Enero al 31 de Diciembre de 2023</t>
  </si>
  <si>
    <t>__________________________________</t>
  </si>
  <si>
    <t>_________________________________________</t>
  </si>
  <si>
    <t>Lic. German Barroso Moreno</t>
  </si>
  <si>
    <t>Ing. Ivan Faustino Narvaez Cervantes</t>
  </si>
  <si>
    <t>Director General del SMDIF</t>
  </si>
  <si>
    <t>Administrador General del SMDIF</t>
  </si>
  <si>
    <t>Coordinación de la Politica de Gobierno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</si>
</sst>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2">
    <xf numFmtId="0" fontId="0" fillId="0" borderId="0"/>
    <xf numFmtId="164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26">
    <xf numFmtId="0" fontId="0" fillId="0" borderId="0" xfId="0"/>
    <xf numFmtId="0" fontId="0" fillId="0" borderId="0" xfId="0" applyFont="1" applyProtection="1">
      <protection locked="0"/>
    </xf>
    <xf numFmtId="4" fontId="8" fillId="2" borderId="4" xfId="9" applyNumberFormat="1" applyFont="1" applyFill="1" applyBorder="1" applyAlignment="1">
      <alignment horizontal="center" vertical="center" wrapText="1"/>
    </xf>
    <xf numFmtId="0" fontId="8" fillId="2" borderId="4" xfId="9" applyNumberFormat="1" applyFont="1" applyFill="1" applyBorder="1" applyAlignment="1">
      <alignment horizontal="center" vertical="center" wrapText="1"/>
    </xf>
    <xf numFmtId="4" fontId="4" fillId="0" borderId="10" xfId="0" applyNumberFormat="1" applyFont="1" applyFill="1" applyBorder="1" applyProtection="1">
      <protection locked="0"/>
    </xf>
    <xf numFmtId="0" fontId="0" fillId="0" borderId="0" xfId="0" applyFont="1" applyFill="1" applyProtection="1">
      <protection locked="0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 applyProtection="1">
      <alignment horizontal="center"/>
      <protection locked="0"/>
    </xf>
    <xf numFmtId="4" fontId="8" fillId="0" borderId="10" xfId="0" applyNumberFormat="1" applyFont="1" applyFill="1" applyBorder="1" applyProtection="1">
      <protection locked="0"/>
    </xf>
    <xf numFmtId="4" fontId="8" fillId="0" borderId="4" xfId="0" applyNumberFormat="1" applyFont="1" applyFill="1" applyBorder="1" applyProtection="1">
      <protection locked="0"/>
    </xf>
    <xf numFmtId="0" fontId="4" fillId="0" borderId="0" xfId="0" applyFont="1" applyFill="1" applyBorder="1" applyAlignment="1">
      <alignment horizontal="left" wrapText="1" indent="1"/>
    </xf>
    <xf numFmtId="0" fontId="4" fillId="0" borderId="0" xfId="8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4" fillId="0" borderId="0" xfId="8" applyFont="1" applyFill="1" applyBorder="1" applyAlignment="1" applyProtection="1">
      <alignment vertical="top"/>
      <protection locked="0"/>
    </xf>
    <xf numFmtId="0" fontId="9" fillId="0" borderId="0" xfId="0" applyFont="1" applyAlignment="1"/>
    <xf numFmtId="0" fontId="9" fillId="0" borderId="0" xfId="0" applyFont="1" applyAlignment="1">
      <alignment vertical="center"/>
    </xf>
    <xf numFmtId="0" fontId="8" fillId="2" borderId="2" xfId="9" applyFont="1" applyFill="1" applyBorder="1" applyAlignment="1">
      <alignment vertical="center"/>
    </xf>
    <xf numFmtId="0" fontId="8" fillId="2" borderId="3" xfId="9" applyFont="1" applyFill="1" applyBorder="1" applyAlignment="1">
      <alignment vertical="center"/>
    </xf>
    <xf numFmtId="0" fontId="8" fillId="0" borderId="10" xfId="9" applyNumberFormat="1" applyFont="1" applyFill="1" applyBorder="1" applyAlignment="1">
      <alignment horizontal="center" vertical="center" wrapText="1"/>
    </xf>
    <xf numFmtId="0" fontId="8" fillId="0" borderId="0" xfId="9" applyFont="1" applyFill="1" applyBorder="1" applyAlignment="1">
      <alignment vertical="center"/>
    </xf>
    <xf numFmtId="0" fontId="4" fillId="0" borderId="0" xfId="0" applyFont="1" applyAlignment="1">
      <alignment horizontal="left" wrapText="1" indent="1"/>
    </xf>
    <xf numFmtId="0" fontId="8" fillId="2" borderId="6" xfId="9" applyFont="1" applyFill="1" applyBorder="1" applyAlignment="1" applyProtection="1">
      <alignment horizontal="center" vertical="center" wrapText="1"/>
      <protection locked="0"/>
    </xf>
    <xf numFmtId="0" fontId="8" fillId="2" borderId="7" xfId="9" applyFont="1" applyFill="1" applyBorder="1" applyAlignment="1" applyProtection="1">
      <alignment horizontal="center" vertical="center" wrapText="1"/>
      <protection locked="0"/>
    </xf>
    <xf numFmtId="0" fontId="8" fillId="2" borderId="5" xfId="9" applyFont="1" applyFill="1" applyBorder="1" applyAlignment="1" applyProtection="1">
      <alignment horizontal="center" vertical="center" wrapText="1"/>
      <protection locked="0"/>
    </xf>
    <xf numFmtId="4" fontId="8" fillId="2" borderId="8" xfId="9" applyNumberFormat="1" applyFont="1" applyFill="1" applyBorder="1" applyAlignment="1">
      <alignment horizontal="center" vertical="center" wrapText="1"/>
    </xf>
    <xf numFmtId="4" fontId="8" fillId="2" borderId="9" xfId="9" applyNumberFormat="1" applyFont="1" applyFill="1" applyBorder="1" applyAlignment="1">
      <alignment horizontal="center" vertical="center" wrapText="1"/>
    </xf>
  </cellXfs>
  <cellStyles count="32">
    <cellStyle name="Euro" xfId="1"/>
    <cellStyle name="Millares 2" xfId="2"/>
    <cellStyle name="Millares 2 2" xfId="3"/>
    <cellStyle name="Millares 2 2 2" xfId="17"/>
    <cellStyle name="Millares 2 2 3" xfId="25"/>
    <cellStyle name="Millares 2 3" xfId="4"/>
    <cellStyle name="Millares 2 3 2" xfId="18"/>
    <cellStyle name="Millares 2 3 3" xfId="26"/>
    <cellStyle name="Millares 2 4" xfId="16"/>
    <cellStyle name="Millares 2 5" xfId="24"/>
    <cellStyle name="Millares 3" xfId="5"/>
    <cellStyle name="Millares 3 2" xfId="19"/>
    <cellStyle name="Millares 3 3" xfId="27"/>
    <cellStyle name="Moneda 2" xfId="6"/>
    <cellStyle name="Moneda 2 2" xfId="20"/>
    <cellStyle name="Moneda 2 3" xfId="28"/>
    <cellStyle name="Normal" xfId="0" builtinId="0"/>
    <cellStyle name="Normal 2" xfId="7"/>
    <cellStyle name="Normal 2 2" xfId="8"/>
    <cellStyle name="Normal 2 3" xfId="21"/>
    <cellStyle name="Normal 2 4" xfId="29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3"/>
    <cellStyle name="Normal 6 2 3" xfId="31"/>
    <cellStyle name="Normal 6 3" xfId="22"/>
    <cellStyle name="Normal 6 4" xfId="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9"/>
  <sheetViews>
    <sheetView showGridLines="0" tabSelected="1" topLeftCell="A4" zoomScale="160" zoomScaleNormal="160" workbookViewId="0">
      <selection activeCell="A9" sqref="A9"/>
    </sheetView>
  </sheetViews>
  <sheetFormatPr baseColWidth="10" defaultColWidth="12" defaultRowHeight="11.25" x14ac:dyDescent="0.2"/>
  <cols>
    <col min="1" max="1" width="79" style="1" customWidth="1"/>
    <col min="2" max="7" width="18.33203125" style="1" customWidth="1"/>
    <col min="8" max="16384" width="12" style="1"/>
  </cols>
  <sheetData>
    <row r="1" spans="1:7" ht="50.1" customHeight="1" x14ac:dyDescent="0.2">
      <c r="A1" s="23" t="s">
        <v>43</v>
      </c>
      <c r="B1" s="21"/>
      <c r="C1" s="21"/>
      <c r="D1" s="21"/>
      <c r="E1" s="21"/>
      <c r="F1" s="21"/>
      <c r="G1" s="22"/>
    </row>
    <row r="2" spans="1:7" x14ac:dyDescent="0.2">
      <c r="A2" s="16"/>
      <c r="B2" s="23" t="s">
        <v>38</v>
      </c>
      <c r="C2" s="21"/>
      <c r="D2" s="21"/>
      <c r="E2" s="21"/>
      <c r="F2" s="22"/>
      <c r="G2" s="24" t="s">
        <v>37</v>
      </c>
    </row>
    <row r="3" spans="1:7" ht="24.95" customHeight="1" x14ac:dyDescent="0.2">
      <c r="A3" s="16" t="s">
        <v>32</v>
      </c>
      <c r="B3" s="2" t="s">
        <v>33</v>
      </c>
      <c r="C3" s="2" t="s">
        <v>39</v>
      </c>
      <c r="D3" s="2" t="s">
        <v>34</v>
      </c>
      <c r="E3" s="2" t="s">
        <v>35</v>
      </c>
      <c r="F3" s="2" t="s">
        <v>36</v>
      </c>
      <c r="G3" s="25"/>
    </row>
    <row r="4" spans="1:7" x14ac:dyDescent="0.2">
      <c r="A4" s="17"/>
      <c r="B4" s="3">
        <v>1</v>
      </c>
      <c r="C4" s="3">
        <v>2</v>
      </c>
      <c r="D4" s="3" t="s">
        <v>40</v>
      </c>
      <c r="E4" s="3">
        <v>4</v>
      </c>
      <c r="F4" s="3">
        <v>5</v>
      </c>
      <c r="G4" s="3" t="s">
        <v>41</v>
      </c>
    </row>
    <row r="5" spans="1:7" x14ac:dyDescent="0.2">
      <c r="A5" s="19"/>
      <c r="B5" s="18"/>
      <c r="C5" s="18"/>
      <c r="D5" s="18"/>
      <c r="E5" s="18"/>
      <c r="F5" s="18"/>
      <c r="G5" s="18"/>
    </row>
    <row r="6" spans="1:7" x14ac:dyDescent="0.2">
      <c r="A6" s="6" t="s">
        <v>5</v>
      </c>
      <c r="B6" s="8">
        <f t="shared" ref="B6:G6" si="0">SUM(B7:B14)</f>
        <v>2550140.0299999998</v>
      </c>
      <c r="C6" s="8">
        <f t="shared" si="0"/>
        <v>1096847.08</v>
      </c>
      <c r="D6" s="8">
        <f t="shared" si="0"/>
        <v>3646987.11</v>
      </c>
      <c r="E6" s="8">
        <f t="shared" si="0"/>
        <v>2849602.91</v>
      </c>
      <c r="F6" s="8">
        <f t="shared" si="0"/>
        <v>2770971.81</v>
      </c>
      <c r="G6" s="8">
        <f t="shared" si="0"/>
        <v>797384.19999999972</v>
      </c>
    </row>
    <row r="7" spans="1:7" x14ac:dyDescent="0.2">
      <c r="A7" s="10" t="s">
        <v>21</v>
      </c>
      <c r="B7" s="4">
        <v>0</v>
      </c>
      <c r="C7" s="4">
        <v>0</v>
      </c>
      <c r="D7" s="4">
        <f>B7+C7</f>
        <v>0</v>
      </c>
      <c r="E7" s="4">
        <v>0</v>
      </c>
      <c r="F7" s="4">
        <v>0</v>
      </c>
      <c r="G7" s="4">
        <f>D7-E7</f>
        <v>0</v>
      </c>
    </row>
    <row r="8" spans="1:7" x14ac:dyDescent="0.2">
      <c r="A8" s="10" t="s">
        <v>6</v>
      </c>
      <c r="B8" s="4">
        <v>0</v>
      </c>
      <c r="C8" s="4">
        <v>0</v>
      </c>
      <c r="D8" s="4">
        <f t="shared" ref="D8:D14" si="1">B8+C8</f>
        <v>0</v>
      </c>
      <c r="E8" s="4">
        <v>0</v>
      </c>
      <c r="F8" s="4">
        <v>0</v>
      </c>
      <c r="G8" s="4">
        <f t="shared" ref="G8:G14" si="2">D8-E8</f>
        <v>0</v>
      </c>
    </row>
    <row r="9" spans="1:7" x14ac:dyDescent="0.2">
      <c r="A9" s="20" t="s">
        <v>50</v>
      </c>
      <c r="B9" s="4">
        <v>0</v>
      </c>
      <c r="C9" s="4">
        <v>0</v>
      </c>
      <c r="D9" s="4">
        <f t="shared" si="1"/>
        <v>0</v>
      </c>
      <c r="E9" s="4">
        <v>0</v>
      </c>
      <c r="F9" s="4">
        <v>0</v>
      </c>
      <c r="G9" s="4">
        <f t="shared" si="2"/>
        <v>0</v>
      </c>
    </row>
    <row r="10" spans="1:7" x14ac:dyDescent="0.2">
      <c r="A10" s="10" t="s">
        <v>0</v>
      </c>
      <c r="B10" s="4">
        <v>0</v>
      </c>
      <c r="C10" s="4">
        <v>0</v>
      </c>
      <c r="D10" s="4">
        <f t="shared" si="1"/>
        <v>0</v>
      </c>
      <c r="E10" s="4">
        <v>0</v>
      </c>
      <c r="F10" s="4">
        <v>0</v>
      </c>
      <c r="G10" s="4">
        <f t="shared" si="2"/>
        <v>0</v>
      </c>
    </row>
    <row r="11" spans="1:7" x14ac:dyDescent="0.2">
      <c r="A11" s="10" t="s">
        <v>12</v>
      </c>
      <c r="B11" s="4">
        <v>2550140.0299999998</v>
      </c>
      <c r="C11" s="4">
        <v>1096847.08</v>
      </c>
      <c r="D11" s="4">
        <f t="shared" si="1"/>
        <v>3646987.11</v>
      </c>
      <c r="E11" s="4">
        <v>2849602.91</v>
      </c>
      <c r="F11" s="4">
        <v>2770971.81</v>
      </c>
      <c r="G11" s="4">
        <f t="shared" si="2"/>
        <v>797384.19999999972</v>
      </c>
    </row>
    <row r="12" spans="1:7" x14ac:dyDescent="0.2">
      <c r="A12" s="10" t="s">
        <v>7</v>
      </c>
      <c r="B12" s="4">
        <v>0</v>
      </c>
      <c r="C12" s="4">
        <v>0</v>
      </c>
      <c r="D12" s="4">
        <f t="shared" si="1"/>
        <v>0</v>
      </c>
      <c r="E12" s="4">
        <v>0</v>
      </c>
      <c r="F12" s="4">
        <v>0</v>
      </c>
      <c r="G12" s="4">
        <f t="shared" si="2"/>
        <v>0</v>
      </c>
    </row>
    <row r="13" spans="1:7" x14ac:dyDescent="0.2">
      <c r="A13" s="10" t="s">
        <v>22</v>
      </c>
      <c r="B13" s="4">
        <v>0</v>
      </c>
      <c r="C13" s="4">
        <v>0</v>
      </c>
      <c r="D13" s="4">
        <f t="shared" si="1"/>
        <v>0</v>
      </c>
      <c r="E13" s="4">
        <v>0</v>
      </c>
      <c r="F13" s="4">
        <v>0</v>
      </c>
      <c r="G13" s="4">
        <f t="shared" si="2"/>
        <v>0</v>
      </c>
    </row>
    <row r="14" spans="1:7" x14ac:dyDescent="0.2">
      <c r="A14" s="10" t="s">
        <v>8</v>
      </c>
      <c r="B14" s="4">
        <v>0</v>
      </c>
      <c r="C14" s="4">
        <v>0</v>
      </c>
      <c r="D14" s="4">
        <f t="shared" si="1"/>
        <v>0</v>
      </c>
      <c r="E14" s="4">
        <v>0</v>
      </c>
      <c r="F14" s="4">
        <v>0</v>
      </c>
      <c r="G14" s="4">
        <f t="shared" si="2"/>
        <v>0</v>
      </c>
    </row>
    <row r="15" spans="1:7" x14ac:dyDescent="0.2">
      <c r="A15" s="10"/>
      <c r="B15" s="4"/>
      <c r="C15" s="4"/>
      <c r="D15" s="4"/>
      <c r="E15" s="4"/>
      <c r="F15" s="4"/>
      <c r="G15" s="4"/>
    </row>
    <row r="16" spans="1:7" x14ac:dyDescent="0.2">
      <c r="A16" s="6" t="s">
        <v>9</v>
      </c>
      <c r="B16" s="8">
        <f t="shared" ref="B16:G16" si="3">SUM(B17:B23)</f>
        <v>14961528.66</v>
      </c>
      <c r="C16" s="8">
        <f t="shared" si="3"/>
        <v>1300286.48</v>
      </c>
      <c r="D16" s="8">
        <f t="shared" si="3"/>
        <v>16261815.140000001</v>
      </c>
      <c r="E16" s="8">
        <f t="shared" si="3"/>
        <v>15686674.720000001</v>
      </c>
      <c r="F16" s="8">
        <f t="shared" si="3"/>
        <v>14959677.33</v>
      </c>
      <c r="G16" s="8">
        <f t="shared" si="3"/>
        <v>575140.41999999923</v>
      </c>
    </row>
    <row r="17" spans="1:7" x14ac:dyDescent="0.2">
      <c r="A17" s="10" t="s">
        <v>23</v>
      </c>
      <c r="B17" s="4">
        <v>0</v>
      </c>
      <c r="C17" s="4">
        <v>0</v>
      </c>
      <c r="D17" s="4">
        <f>B17+C17</f>
        <v>0</v>
      </c>
      <c r="E17" s="4">
        <v>0</v>
      </c>
      <c r="F17" s="4">
        <v>0</v>
      </c>
      <c r="G17" s="4">
        <f t="shared" ref="G17:G23" si="4">D17-E17</f>
        <v>0</v>
      </c>
    </row>
    <row r="18" spans="1:7" x14ac:dyDescent="0.2">
      <c r="A18" s="10" t="s">
        <v>15</v>
      </c>
      <c r="B18" s="4">
        <v>333113.09999999998</v>
      </c>
      <c r="C18" s="4">
        <v>-20745.88</v>
      </c>
      <c r="D18" s="4">
        <f t="shared" ref="D18:D23" si="5">B18+C18</f>
        <v>312367.21999999997</v>
      </c>
      <c r="E18" s="4">
        <v>311621.58</v>
      </c>
      <c r="F18" s="4">
        <v>284028.38</v>
      </c>
      <c r="G18" s="4">
        <f t="shared" si="4"/>
        <v>745.63999999995576</v>
      </c>
    </row>
    <row r="19" spans="1:7" x14ac:dyDescent="0.2">
      <c r="A19" s="10" t="s">
        <v>10</v>
      </c>
      <c r="B19" s="4">
        <v>1522299.94</v>
      </c>
      <c r="C19" s="4">
        <v>-65729.679999999993</v>
      </c>
      <c r="D19" s="4">
        <f t="shared" si="5"/>
        <v>1456570.26</v>
      </c>
      <c r="E19" s="4">
        <v>1441530.95</v>
      </c>
      <c r="F19" s="4">
        <v>1399037.29</v>
      </c>
      <c r="G19" s="4">
        <f t="shared" si="4"/>
        <v>15039.310000000056</v>
      </c>
    </row>
    <row r="20" spans="1:7" x14ac:dyDescent="0.2">
      <c r="A20" s="10" t="s">
        <v>24</v>
      </c>
      <c r="B20" s="4">
        <v>0</v>
      </c>
      <c r="C20" s="4">
        <v>0</v>
      </c>
      <c r="D20" s="4">
        <f t="shared" si="5"/>
        <v>0</v>
      </c>
      <c r="E20" s="4">
        <v>0</v>
      </c>
      <c r="F20" s="4">
        <v>0</v>
      </c>
      <c r="G20" s="4">
        <f t="shared" si="4"/>
        <v>0</v>
      </c>
    </row>
    <row r="21" spans="1:7" x14ac:dyDescent="0.2">
      <c r="A21" s="10" t="s">
        <v>25</v>
      </c>
      <c r="B21" s="4">
        <v>3227235.88</v>
      </c>
      <c r="C21" s="4">
        <v>-276893.65000000002</v>
      </c>
      <c r="D21" s="4">
        <f t="shared" si="5"/>
        <v>2950342.23</v>
      </c>
      <c r="E21" s="4">
        <v>2929523.54</v>
      </c>
      <c r="F21" s="4">
        <v>2800669.56</v>
      </c>
      <c r="G21" s="4">
        <f t="shared" si="4"/>
        <v>20818.689999999944</v>
      </c>
    </row>
    <row r="22" spans="1:7" x14ac:dyDescent="0.2">
      <c r="A22" s="10" t="s">
        <v>26</v>
      </c>
      <c r="B22" s="4">
        <v>9878879.7400000002</v>
      </c>
      <c r="C22" s="4">
        <v>1663655.69</v>
      </c>
      <c r="D22" s="4">
        <f t="shared" si="5"/>
        <v>11542535.43</v>
      </c>
      <c r="E22" s="4">
        <v>11003998.65</v>
      </c>
      <c r="F22" s="4">
        <v>10475942.1</v>
      </c>
      <c r="G22" s="4">
        <f t="shared" si="4"/>
        <v>538536.77999999933</v>
      </c>
    </row>
    <row r="23" spans="1:7" x14ac:dyDescent="0.2">
      <c r="A23" s="10" t="s">
        <v>1</v>
      </c>
      <c r="B23" s="4">
        <v>0</v>
      </c>
      <c r="C23" s="4">
        <v>0</v>
      </c>
      <c r="D23" s="4">
        <f t="shared" si="5"/>
        <v>0</v>
      </c>
      <c r="E23" s="4">
        <v>0</v>
      </c>
      <c r="F23" s="4">
        <v>0</v>
      </c>
      <c r="G23" s="4">
        <f t="shared" si="4"/>
        <v>0</v>
      </c>
    </row>
    <row r="24" spans="1:7" x14ac:dyDescent="0.2">
      <c r="A24" s="10"/>
      <c r="B24" s="4"/>
      <c r="C24" s="4"/>
      <c r="D24" s="4"/>
      <c r="E24" s="4"/>
      <c r="F24" s="4"/>
      <c r="G24" s="4"/>
    </row>
    <row r="25" spans="1:7" x14ac:dyDescent="0.2">
      <c r="A25" s="6" t="s">
        <v>27</v>
      </c>
      <c r="B25" s="8">
        <f t="shared" ref="B25:G25" si="6">SUM(B26:B34)</f>
        <v>0</v>
      </c>
      <c r="C25" s="8">
        <f t="shared" si="6"/>
        <v>0</v>
      </c>
      <c r="D25" s="8">
        <f t="shared" si="6"/>
        <v>0</v>
      </c>
      <c r="E25" s="8">
        <f t="shared" si="6"/>
        <v>0</v>
      </c>
      <c r="F25" s="8">
        <f t="shared" si="6"/>
        <v>0</v>
      </c>
      <c r="G25" s="8">
        <f t="shared" si="6"/>
        <v>0</v>
      </c>
    </row>
    <row r="26" spans="1:7" x14ac:dyDescent="0.2">
      <c r="A26" s="10" t="s">
        <v>16</v>
      </c>
      <c r="B26" s="4">
        <v>0</v>
      </c>
      <c r="C26" s="4">
        <v>0</v>
      </c>
      <c r="D26" s="4">
        <f>B26+C26</f>
        <v>0</v>
      </c>
      <c r="E26" s="4">
        <v>0</v>
      </c>
      <c r="F26" s="4">
        <v>0</v>
      </c>
      <c r="G26" s="4">
        <f t="shared" ref="G26:G34" si="7">D26-E26</f>
        <v>0</v>
      </c>
    </row>
    <row r="27" spans="1:7" x14ac:dyDescent="0.2">
      <c r="A27" s="10" t="s">
        <v>13</v>
      </c>
      <c r="B27" s="4">
        <v>0</v>
      </c>
      <c r="C27" s="4">
        <v>0</v>
      </c>
      <c r="D27" s="4">
        <f t="shared" ref="D27:D34" si="8">B27+C27</f>
        <v>0</v>
      </c>
      <c r="E27" s="4">
        <v>0</v>
      </c>
      <c r="F27" s="4">
        <v>0</v>
      </c>
      <c r="G27" s="4">
        <f t="shared" si="7"/>
        <v>0</v>
      </c>
    </row>
    <row r="28" spans="1:7" x14ac:dyDescent="0.2">
      <c r="A28" s="10" t="s">
        <v>17</v>
      </c>
      <c r="B28" s="4">
        <v>0</v>
      </c>
      <c r="C28" s="4">
        <v>0</v>
      </c>
      <c r="D28" s="4">
        <f t="shared" si="8"/>
        <v>0</v>
      </c>
      <c r="E28" s="4">
        <v>0</v>
      </c>
      <c r="F28" s="4">
        <v>0</v>
      </c>
      <c r="G28" s="4">
        <f t="shared" si="7"/>
        <v>0</v>
      </c>
    </row>
    <row r="29" spans="1:7" x14ac:dyDescent="0.2">
      <c r="A29" s="10" t="s">
        <v>28</v>
      </c>
      <c r="B29" s="4">
        <v>0</v>
      </c>
      <c r="C29" s="4">
        <v>0</v>
      </c>
      <c r="D29" s="4">
        <f t="shared" si="8"/>
        <v>0</v>
      </c>
      <c r="E29" s="4">
        <v>0</v>
      </c>
      <c r="F29" s="4">
        <v>0</v>
      </c>
      <c r="G29" s="4">
        <f t="shared" si="7"/>
        <v>0</v>
      </c>
    </row>
    <row r="30" spans="1:7" x14ac:dyDescent="0.2">
      <c r="A30" s="10" t="s">
        <v>11</v>
      </c>
      <c r="B30" s="4">
        <v>0</v>
      </c>
      <c r="C30" s="4">
        <v>0</v>
      </c>
      <c r="D30" s="4">
        <f t="shared" si="8"/>
        <v>0</v>
      </c>
      <c r="E30" s="4">
        <v>0</v>
      </c>
      <c r="F30" s="4">
        <v>0</v>
      </c>
      <c r="G30" s="4">
        <f t="shared" si="7"/>
        <v>0</v>
      </c>
    </row>
    <row r="31" spans="1:7" x14ac:dyDescent="0.2">
      <c r="A31" s="10" t="s">
        <v>2</v>
      </c>
      <c r="B31" s="4">
        <v>0</v>
      </c>
      <c r="C31" s="4">
        <v>0</v>
      </c>
      <c r="D31" s="4">
        <f t="shared" si="8"/>
        <v>0</v>
      </c>
      <c r="E31" s="4">
        <v>0</v>
      </c>
      <c r="F31" s="4">
        <v>0</v>
      </c>
      <c r="G31" s="4">
        <f t="shared" si="7"/>
        <v>0</v>
      </c>
    </row>
    <row r="32" spans="1:7" x14ac:dyDescent="0.2">
      <c r="A32" s="10" t="s">
        <v>3</v>
      </c>
      <c r="B32" s="4">
        <v>0</v>
      </c>
      <c r="C32" s="4">
        <v>0</v>
      </c>
      <c r="D32" s="4">
        <f t="shared" si="8"/>
        <v>0</v>
      </c>
      <c r="E32" s="4">
        <v>0</v>
      </c>
      <c r="F32" s="4">
        <v>0</v>
      </c>
      <c r="G32" s="4">
        <f t="shared" si="7"/>
        <v>0</v>
      </c>
    </row>
    <row r="33" spans="1:7" x14ac:dyDescent="0.2">
      <c r="A33" s="10" t="s">
        <v>29</v>
      </c>
      <c r="B33" s="4">
        <v>0</v>
      </c>
      <c r="C33" s="4">
        <v>0</v>
      </c>
      <c r="D33" s="4">
        <f t="shared" si="8"/>
        <v>0</v>
      </c>
      <c r="E33" s="4">
        <v>0</v>
      </c>
      <c r="F33" s="4">
        <v>0</v>
      </c>
      <c r="G33" s="4">
        <f t="shared" si="7"/>
        <v>0</v>
      </c>
    </row>
    <row r="34" spans="1:7" x14ac:dyDescent="0.2">
      <c r="A34" s="10" t="s">
        <v>18</v>
      </c>
      <c r="B34" s="4">
        <v>0</v>
      </c>
      <c r="C34" s="4">
        <v>0</v>
      </c>
      <c r="D34" s="4">
        <f t="shared" si="8"/>
        <v>0</v>
      </c>
      <c r="E34" s="4">
        <v>0</v>
      </c>
      <c r="F34" s="4">
        <v>0</v>
      </c>
      <c r="G34" s="4">
        <f t="shared" si="7"/>
        <v>0</v>
      </c>
    </row>
    <row r="35" spans="1:7" x14ac:dyDescent="0.2">
      <c r="A35" s="10"/>
      <c r="B35" s="4"/>
      <c r="C35" s="4"/>
      <c r="D35" s="4"/>
      <c r="E35" s="4"/>
      <c r="F35" s="4"/>
      <c r="G35" s="4"/>
    </row>
    <row r="36" spans="1:7" x14ac:dyDescent="0.2">
      <c r="A36" s="6" t="s">
        <v>19</v>
      </c>
      <c r="B36" s="8">
        <f t="shared" ref="B36:G36" si="9">SUM(B37:B41)</f>
        <v>0</v>
      </c>
      <c r="C36" s="8">
        <f t="shared" si="9"/>
        <v>0</v>
      </c>
      <c r="D36" s="8">
        <f t="shared" si="9"/>
        <v>0</v>
      </c>
      <c r="E36" s="8">
        <f t="shared" si="9"/>
        <v>0</v>
      </c>
      <c r="F36" s="8">
        <f t="shared" si="9"/>
        <v>0</v>
      </c>
      <c r="G36" s="8">
        <f t="shared" si="9"/>
        <v>0</v>
      </c>
    </row>
    <row r="37" spans="1:7" x14ac:dyDescent="0.2">
      <c r="A37" s="10" t="s">
        <v>30</v>
      </c>
      <c r="B37" s="4">
        <v>0</v>
      </c>
      <c r="C37" s="4">
        <v>0</v>
      </c>
      <c r="D37" s="4">
        <f>B37+C37</f>
        <v>0</v>
      </c>
      <c r="E37" s="4">
        <v>0</v>
      </c>
      <c r="F37" s="4">
        <v>0</v>
      </c>
      <c r="G37" s="4">
        <f t="shared" ref="G37:G39" si="10">D37-E37</f>
        <v>0</v>
      </c>
    </row>
    <row r="38" spans="1:7" ht="11.25" customHeight="1" x14ac:dyDescent="0.2">
      <c r="A38" s="10" t="s">
        <v>14</v>
      </c>
      <c r="B38" s="4">
        <v>0</v>
      </c>
      <c r="C38" s="4">
        <v>0</v>
      </c>
      <c r="D38" s="4">
        <f t="shared" ref="D38:D39" si="11">B38+C38</f>
        <v>0</v>
      </c>
      <c r="E38" s="4">
        <v>0</v>
      </c>
      <c r="F38" s="4">
        <v>0</v>
      </c>
      <c r="G38" s="4">
        <f t="shared" si="10"/>
        <v>0</v>
      </c>
    </row>
    <row r="39" spans="1:7" x14ac:dyDescent="0.2">
      <c r="A39" s="10" t="s">
        <v>20</v>
      </c>
      <c r="B39" s="4">
        <v>0</v>
      </c>
      <c r="C39" s="4">
        <v>0</v>
      </c>
      <c r="D39" s="4">
        <f t="shared" si="11"/>
        <v>0</v>
      </c>
      <c r="E39" s="4">
        <v>0</v>
      </c>
      <c r="F39" s="4">
        <v>0</v>
      </c>
      <c r="G39" s="4">
        <f t="shared" si="10"/>
        <v>0</v>
      </c>
    </row>
    <row r="40" spans="1:7" x14ac:dyDescent="0.2">
      <c r="A40" s="10" t="s">
        <v>4</v>
      </c>
      <c r="B40" s="4">
        <v>0</v>
      </c>
      <c r="C40" s="4">
        <v>0</v>
      </c>
      <c r="D40" s="4">
        <f t="shared" ref="D40" si="12">B40+C40</f>
        <v>0</v>
      </c>
      <c r="E40" s="4">
        <v>0</v>
      </c>
      <c r="F40" s="4">
        <v>0</v>
      </c>
      <c r="G40" s="4">
        <f t="shared" ref="G40" si="13">D40-E40</f>
        <v>0</v>
      </c>
    </row>
    <row r="41" spans="1:7" x14ac:dyDescent="0.2">
      <c r="A41" s="10"/>
      <c r="B41" s="4"/>
      <c r="C41" s="4"/>
      <c r="D41" s="4"/>
      <c r="E41" s="4"/>
      <c r="F41" s="4"/>
      <c r="G41" s="4"/>
    </row>
    <row r="42" spans="1:7" x14ac:dyDescent="0.2">
      <c r="A42" s="7" t="s">
        <v>31</v>
      </c>
      <c r="B42" s="9">
        <f>SUM(B36+B25+B16+B6)</f>
        <v>17511668.690000001</v>
      </c>
      <c r="C42" s="9">
        <f t="shared" ref="C42:G42" si="14">SUM(C36+C25+C16+C6)</f>
        <v>2397133.56</v>
      </c>
      <c r="D42" s="9">
        <f t="shared" si="14"/>
        <v>19908802.25</v>
      </c>
      <c r="E42" s="9">
        <f t="shared" si="14"/>
        <v>18536277.630000003</v>
      </c>
      <c r="F42" s="9">
        <f t="shared" si="14"/>
        <v>17730649.140000001</v>
      </c>
      <c r="G42" s="9">
        <f t="shared" si="14"/>
        <v>1372524.6199999989</v>
      </c>
    </row>
    <row r="43" spans="1:7" x14ac:dyDescent="0.2">
      <c r="A43" s="5"/>
      <c r="B43" s="5"/>
      <c r="C43" s="5"/>
      <c r="D43" s="5"/>
      <c r="E43" s="5"/>
      <c r="F43" s="5"/>
      <c r="G43" s="5"/>
    </row>
    <row r="44" spans="1:7" x14ac:dyDescent="0.2">
      <c r="A44" s="5" t="s">
        <v>42</v>
      </c>
      <c r="B44" s="5"/>
      <c r="C44" s="5"/>
      <c r="D44" s="5"/>
      <c r="E44" s="5"/>
      <c r="F44" s="5"/>
      <c r="G44" s="5"/>
    </row>
    <row r="45" spans="1:7" x14ac:dyDescent="0.2">
      <c r="A45" s="5"/>
      <c r="B45" s="5"/>
      <c r="C45" s="5"/>
      <c r="D45" s="5"/>
      <c r="E45" s="5"/>
      <c r="F45" s="5"/>
      <c r="G45" s="5"/>
    </row>
    <row r="47" spans="1:7" x14ac:dyDescent="0.2">
      <c r="A47" s="11" t="s">
        <v>44</v>
      </c>
      <c r="D47" s="13" t="s">
        <v>45</v>
      </c>
      <c r="E47" s="13"/>
    </row>
    <row r="48" spans="1:7" ht="15" x14ac:dyDescent="0.25">
      <c r="A48" s="12" t="s">
        <v>46</v>
      </c>
      <c r="D48" s="14" t="s">
        <v>47</v>
      </c>
      <c r="E48" s="14"/>
    </row>
    <row r="49" spans="1:5" ht="15" x14ac:dyDescent="0.2">
      <c r="A49" s="12" t="s">
        <v>48</v>
      </c>
      <c r="D49" s="15" t="s">
        <v>49</v>
      </c>
      <c r="E49" s="15"/>
    </row>
  </sheetData>
  <sheetProtection formatCells="0" formatColumns="0" formatRows="0" autoFilter="0"/>
  <mergeCells count="3">
    <mergeCell ref="B2:F2"/>
    <mergeCell ref="G2:G3"/>
    <mergeCell ref="A1:G1"/>
  </mergeCells>
  <printOptions horizontalCentered="1"/>
  <pageMargins left="1.0236220472440944" right="0.23622047244094491" top="0.74803149606299213" bottom="0.74803149606299213" header="0.31496062992125984" footer="0.31496062992125984"/>
  <pageSetup paperSize="9" scale="8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CFG</vt:lpstr>
      <vt:lpstr>CFG!Área_de_impresión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2024-01-26T18:47:46Z</cp:lastPrinted>
  <dcterms:created xsi:type="dcterms:W3CDTF">2014-02-10T03:37:14Z</dcterms:created>
  <dcterms:modified xsi:type="dcterms:W3CDTF">2024-02-06T17:41:12Z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